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FTA Calcula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&quot;$&quot;0.0000"/>
    <numFmt numFmtId="165" formatCode="0.000"/>
    <numFmt numFmtId="166" formatCode="&quot;$&quot;#,##0.00"/>
    <numFmt numFmtId="167" formatCode="&quot;$&quot;#,##0.00;[Red](&quot;$&quot;#,##0.00)"/>
  </numFmts>
  <fonts count="9">
    <font>
      <name val="Calibri"/>
      <family val="2"/>
      <color theme="1"/>
      <sz val="11"/>
      <scheme val="minor"/>
    </font>
    <font>
      <name val="Calibri"/>
      <b val="1"/>
      <color rgb="00F8FAFC"/>
      <sz val="20"/>
    </font>
    <font>
      <name val="Calibri"/>
      <color rgb="0094A3B8"/>
      <sz val="10"/>
    </font>
    <font>
      <name val="Calibri"/>
      <b val="1"/>
      <color rgb="000F1729"/>
      <sz val="11"/>
    </font>
    <font>
      <name val="Calibri"/>
      <b val="1"/>
      <color rgb="002563EB"/>
      <sz val="12"/>
    </font>
    <font>
      <name val="Calibri"/>
      <b val="1"/>
      <color rgb="00F8FAFC"/>
      <sz val="11"/>
    </font>
    <font>
      <name val="Calibri"/>
      <color rgb="000F1729"/>
      <sz val="11"/>
    </font>
    <font>
      <name val="Calibri"/>
      <b val="1"/>
      <color rgb="00F8FAFC"/>
      <sz val="13"/>
    </font>
    <font>
      <name val="Calibri"/>
      <b val="1"/>
      <color rgb="002563EB"/>
      <sz val="11"/>
    </font>
  </fonts>
  <fills count="6">
    <fill>
      <patternFill/>
    </fill>
    <fill>
      <patternFill patternType="gray125"/>
    </fill>
    <fill>
      <patternFill patternType="solid">
        <fgColor rgb="000F1729"/>
      </patternFill>
    </fill>
    <fill>
      <patternFill patternType="solid">
        <fgColor rgb="00DBEAFE"/>
      </patternFill>
    </fill>
    <fill>
      <patternFill patternType="solid">
        <fgColor rgb="00FEFCE8"/>
      </patternFill>
    </fill>
    <fill>
      <patternFill patternType="solid">
        <fgColor rgb="001E2A3D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3" fillId="0" borderId="0" pivotButton="0" quotePrefix="0" xfId="0"/>
    <xf numFmtId="2" fontId="4" fillId="3" borderId="1" applyAlignment="1" pivotButton="0" quotePrefix="0" xfId="0">
      <alignment horizontal="center"/>
    </xf>
    <xf numFmtId="0" fontId="5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/>
    </xf>
    <xf numFmtId="0" fontId="0" fillId="4" borderId="1" applyAlignment="1" pivotButton="0" quotePrefix="0" xfId="0">
      <alignment horizontal="center"/>
    </xf>
    <xf numFmtId="164" fontId="0" fillId="4" borderId="1" applyAlignment="1" pivotButton="0" quotePrefix="0" xfId="0">
      <alignment horizontal="center"/>
    </xf>
    <xf numFmtId="165" fontId="0" fillId="0" borderId="1" pivotButton="0" quotePrefix="0" xfId="0"/>
    <xf numFmtId="166" fontId="0" fillId="0" borderId="1" pivotButton="0" quotePrefix="0" xfId="0"/>
    <xf numFmtId="167" fontId="3" fillId="0" borderId="1" pivotButton="0" quotePrefix="0" xfId="0"/>
    <xf numFmtId="0" fontId="5" fillId="5" borderId="0" pivotButton="0" quotePrefix="0" xfId="0"/>
    <xf numFmtId="0" fontId="0" fillId="5" borderId="0" pivotButton="0" quotePrefix="0" xfId="0"/>
    <xf numFmtId="167" fontId="7" fillId="5" borderId="0" pivotButton="0" quotePrefix="0" xfId="0"/>
    <xf numFmtId="0" fontId="6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4" customWidth="1" min="2" max="2"/>
    <col width="16" customWidth="1" min="3" max="3"/>
    <col width="18" customWidth="1" min="4" max="4"/>
    <col width="18" customWidth="1" min="5" max="5"/>
    <col width="16" customWidth="1" min="6" max="6"/>
    <col width="16" customWidth="1" min="7" max="7"/>
    <col width="18" customWidth="1" min="8" max="8"/>
    <col width="3" customWidth="1" min="9" max="9"/>
  </cols>
  <sheetData>
    <row r="1" ht="36" customHeight="1">
      <c r="A1" s="1" t="n"/>
      <c r="B1" s="2" t="inlineStr">
        <is>
          <t>🛣️  Free IFTA Calculator</t>
        </is>
      </c>
      <c r="I1" s="1" t="n"/>
    </row>
    <row r="2">
      <c r="B2" s="3" t="inlineStr">
        <is>
          <t>Free tool by TradeProSheets. Enter MILES and GALLONS per state. Update tax rates each quarter from the official IFTA sheet.</t>
        </is>
      </c>
    </row>
    <row r="3">
      <c r="B3" s="4" t="inlineStr">
        <is>
          <t>Fleet Avg MPG (auto):</t>
        </is>
      </c>
      <c r="F3" s="5">
        <f>IF(SUM(D6:D40)=0,0,SUM(C6:C40)/SUM(D6:D40))</f>
        <v/>
      </c>
    </row>
    <row r="5">
      <c r="B5" s="6" t="inlineStr">
        <is>
          <t>State</t>
        </is>
      </c>
      <c r="C5" s="6" t="inlineStr">
        <is>
          <t>Miles in State</t>
        </is>
      </c>
      <c r="D5" s="6" t="inlineStr">
        <is>
          <t>Gallons Bought</t>
        </is>
      </c>
      <c r="E5" s="6" t="inlineStr">
        <is>
          <t>Tax Rate $/gal</t>
        </is>
      </c>
      <c r="F5" s="6" t="inlineStr">
        <is>
          <t>Taxable Gallons</t>
        </is>
      </c>
      <c r="G5" s="6" t="inlineStr">
        <is>
          <t>Tax Due</t>
        </is>
      </c>
      <c r="H5" s="6" t="inlineStr">
        <is>
          <t>Tax Paid</t>
        </is>
      </c>
    </row>
    <row r="6">
      <c r="B6" s="7" t="inlineStr">
        <is>
          <t>AL</t>
        </is>
      </c>
      <c r="C6" s="8" t="n"/>
      <c r="D6" s="8" t="n"/>
      <c r="E6" s="9" t="n">
        <v>0.29</v>
      </c>
      <c r="F6" s="10">
        <f>IF($F$3=0,0,C6/$F$3)</f>
        <v/>
      </c>
      <c r="G6" s="11">
        <f>F6*E6</f>
        <v/>
      </c>
      <c r="H6" s="11">
        <f>D6*E6</f>
        <v/>
      </c>
      <c r="I6" s="12">
        <f>G6-H6</f>
        <v/>
      </c>
    </row>
    <row r="7">
      <c r="B7" s="7" t="inlineStr">
        <is>
          <t>AZ</t>
        </is>
      </c>
      <c r="C7" s="8" t="n"/>
      <c r="D7" s="8" t="n"/>
      <c r="E7" s="9" t="n">
        <v>0.26</v>
      </c>
      <c r="F7" s="10">
        <f>IF($F$3=0,0,C7/$F$3)</f>
        <v/>
      </c>
      <c r="G7" s="11">
        <f>F7*E7</f>
        <v/>
      </c>
      <c r="H7" s="11">
        <f>D7*E7</f>
        <v/>
      </c>
      <c r="I7" s="12">
        <f>G7-H7</f>
        <v/>
      </c>
    </row>
    <row r="8">
      <c r="B8" s="7" t="inlineStr">
        <is>
          <t>AR</t>
        </is>
      </c>
      <c r="C8" s="8" t="n"/>
      <c r="D8" s="8" t="n"/>
      <c r="E8" s="9" t="n">
        <v>0.285</v>
      </c>
      <c r="F8" s="10">
        <f>IF($F$3=0,0,C8/$F$3)</f>
        <v/>
      </c>
      <c r="G8" s="11">
        <f>F8*E8</f>
        <v/>
      </c>
      <c r="H8" s="11">
        <f>D8*E8</f>
        <v/>
      </c>
      <c r="I8" s="12">
        <f>G8-H8</f>
        <v/>
      </c>
    </row>
    <row r="9">
      <c r="B9" s="7" t="inlineStr">
        <is>
          <t>CA</t>
        </is>
      </c>
      <c r="C9" s="8" t="n"/>
      <c r="D9" s="8" t="n"/>
      <c r="E9" s="9" t="n">
        <v>0.9370000000000001</v>
      </c>
      <c r="F9" s="10">
        <f>IF($F$3=0,0,C9/$F$3)</f>
        <v/>
      </c>
      <c r="G9" s="11">
        <f>F9*E9</f>
        <v/>
      </c>
      <c r="H9" s="11">
        <f>D9*E9</f>
        <v/>
      </c>
      <c r="I9" s="12">
        <f>G9-H9</f>
        <v/>
      </c>
    </row>
    <row r="10">
      <c r="B10" s="7" t="inlineStr">
        <is>
          <t>CO</t>
        </is>
      </c>
      <c r="C10" s="8" t="n"/>
      <c r="D10" s="8" t="n"/>
      <c r="E10" s="9" t="n">
        <v>0.205</v>
      </c>
      <c r="F10" s="10">
        <f>IF($F$3=0,0,C10/$F$3)</f>
        <v/>
      </c>
      <c r="G10" s="11">
        <f>F10*E10</f>
        <v/>
      </c>
      <c r="H10" s="11">
        <f>D10*E10</f>
        <v/>
      </c>
      <c r="I10" s="12">
        <f>G10-H10</f>
        <v/>
      </c>
    </row>
    <row r="11">
      <c r="B11" s="7" t="inlineStr">
        <is>
          <t>FL</t>
        </is>
      </c>
      <c r="C11" s="8" t="n"/>
      <c r="D11" s="8" t="n"/>
      <c r="E11" s="9" t="n">
        <v>0.376</v>
      </c>
      <c r="F11" s="10">
        <f>IF($F$3=0,0,C11/$F$3)</f>
        <v/>
      </c>
      <c r="G11" s="11">
        <f>F11*E11</f>
        <v/>
      </c>
      <c r="H11" s="11">
        <f>D11*E11</f>
        <v/>
      </c>
      <c r="I11" s="12">
        <f>G11-H11</f>
        <v/>
      </c>
    </row>
    <row r="12">
      <c r="B12" s="7" t="inlineStr">
        <is>
          <t>GA</t>
        </is>
      </c>
      <c r="C12" s="8" t="n"/>
      <c r="D12" s="8" t="n"/>
      <c r="E12" s="9" t="n">
        <v>0.342</v>
      </c>
      <c r="F12" s="10">
        <f>IF($F$3=0,0,C12/$F$3)</f>
        <v/>
      </c>
      <c r="G12" s="11">
        <f>F12*E12</f>
        <v/>
      </c>
      <c r="H12" s="11">
        <f>D12*E12</f>
        <v/>
      </c>
      <c r="I12" s="12">
        <f>G12-H12</f>
        <v/>
      </c>
    </row>
    <row r="13">
      <c r="B13" s="7" t="inlineStr">
        <is>
          <t>IL</t>
        </is>
      </c>
      <c r="C13" s="8" t="n"/>
      <c r="D13" s="8" t="n"/>
      <c r="E13" s="9" t="n">
        <v>0.626</v>
      </c>
      <c r="F13" s="10">
        <f>IF($F$3=0,0,C13/$F$3)</f>
        <v/>
      </c>
      <c r="G13" s="11">
        <f>F13*E13</f>
        <v/>
      </c>
      <c r="H13" s="11">
        <f>D13*E13</f>
        <v/>
      </c>
      <c r="I13" s="12">
        <f>G13-H13</f>
        <v/>
      </c>
    </row>
    <row r="14">
      <c r="B14" s="7" t="inlineStr">
        <is>
          <t>IN</t>
        </is>
      </c>
      <c r="C14" s="8" t="n"/>
      <c r="D14" s="8" t="n"/>
      <c r="E14" s="9" t="n">
        <v>0.57</v>
      </c>
      <c r="F14" s="10">
        <f>IF($F$3=0,0,C14/$F$3)</f>
        <v/>
      </c>
      <c r="G14" s="11">
        <f>F14*E14</f>
        <v/>
      </c>
      <c r="H14" s="11">
        <f>D14*E14</f>
        <v/>
      </c>
      <c r="I14" s="12">
        <f>G14-H14</f>
        <v/>
      </c>
    </row>
    <row r="15">
      <c r="B15" s="7" t="inlineStr">
        <is>
          <t>IA</t>
        </is>
      </c>
      <c r="C15" s="8" t="n"/>
      <c r="D15" s="8" t="n"/>
      <c r="E15" s="9" t="n">
        <v>0.325</v>
      </c>
      <c r="F15" s="10">
        <f>IF($F$3=0,0,C15/$F$3)</f>
        <v/>
      </c>
      <c r="G15" s="11">
        <f>F15*E15</f>
        <v/>
      </c>
      <c r="H15" s="11">
        <f>D15*E15</f>
        <v/>
      </c>
      <c r="I15" s="12">
        <f>G15-H15</f>
        <v/>
      </c>
    </row>
    <row r="16">
      <c r="B16" s="7" t="inlineStr">
        <is>
          <t>KS</t>
        </is>
      </c>
      <c r="C16" s="8" t="n"/>
      <c r="D16" s="8" t="n"/>
      <c r="E16" s="9" t="n">
        <v>0.26</v>
      </c>
      <c r="F16" s="10">
        <f>IF($F$3=0,0,C16/$F$3)</f>
        <v/>
      </c>
      <c r="G16" s="11">
        <f>F16*E16</f>
        <v/>
      </c>
      <c r="H16" s="11">
        <f>D16*E16</f>
        <v/>
      </c>
      <c r="I16" s="12">
        <f>G16-H16</f>
        <v/>
      </c>
    </row>
    <row r="17">
      <c r="B17" s="7" t="inlineStr">
        <is>
          <t>KY</t>
        </is>
      </c>
      <c r="C17" s="8" t="n"/>
      <c r="D17" s="8" t="n"/>
      <c r="E17" s="9" t="n">
        <v>0.266</v>
      </c>
      <c r="F17" s="10">
        <f>IF($F$3=0,0,C17/$F$3)</f>
        <v/>
      </c>
      <c r="G17" s="11">
        <f>F17*E17</f>
        <v/>
      </c>
      <c r="H17" s="11">
        <f>D17*E17</f>
        <v/>
      </c>
      <c r="I17" s="12">
        <f>G17-H17</f>
        <v/>
      </c>
    </row>
    <row r="18">
      <c r="B18" s="7" t="inlineStr">
        <is>
          <t>LA</t>
        </is>
      </c>
      <c r="C18" s="8" t="n"/>
      <c r="D18" s="8" t="n"/>
      <c r="E18" s="9" t="n">
        <v>0.2</v>
      </c>
      <c r="F18" s="10">
        <f>IF($F$3=0,0,C18/$F$3)</f>
        <v/>
      </c>
      <c r="G18" s="11">
        <f>F18*E18</f>
        <v/>
      </c>
      <c r="H18" s="11">
        <f>D18*E18</f>
        <v/>
      </c>
      <c r="I18" s="12">
        <f>G18-H18</f>
        <v/>
      </c>
    </row>
    <row r="19">
      <c r="B19" s="7" t="inlineStr">
        <is>
          <t>MO</t>
        </is>
      </c>
      <c r="C19" s="8" t="n"/>
      <c r="D19" s="8" t="n"/>
      <c r="E19" s="9" t="n">
        <v>0.22</v>
      </c>
      <c r="F19" s="10">
        <f>IF($F$3=0,0,C19/$F$3)</f>
        <v/>
      </c>
      <c r="G19" s="11">
        <f>F19*E19</f>
        <v/>
      </c>
      <c r="H19" s="11">
        <f>D19*E19</f>
        <v/>
      </c>
      <c r="I19" s="12">
        <f>G19-H19</f>
        <v/>
      </c>
    </row>
    <row r="20">
      <c r="B20" s="7" t="inlineStr">
        <is>
          <t>MS</t>
        </is>
      </c>
      <c r="C20" s="8" t="n"/>
      <c r="D20" s="8" t="n"/>
      <c r="E20" s="9" t="n">
        <v>0.184</v>
      </c>
      <c r="F20" s="10">
        <f>IF($F$3=0,0,C20/$F$3)</f>
        <v/>
      </c>
      <c r="G20" s="11">
        <f>F20*E20</f>
        <v/>
      </c>
      <c r="H20" s="11">
        <f>D20*E20</f>
        <v/>
      </c>
      <c r="I20" s="12">
        <f>G20-H20</f>
        <v/>
      </c>
    </row>
    <row r="21">
      <c r="B21" s="7" t="inlineStr">
        <is>
          <t>NM</t>
        </is>
      </c>
      <c r="C21" s="8" t="n"/>
      <c r="D21" s="8" t="n"/>
      <c r="E21" s="9" t="n">
        <v>0.229</v>
      </c>
      <c r="F21" s="10">
        <f>IF($F$3=0,0,C21/$F$3)</f>
        <v/>
      </c>
      <c r="G21" s="11">
        <f>F21*E21</f>
        <v/>
      </c>
      <c r="H21" s="11">
        <f>D21*E21</f>
        <v/>
      </c>
      <c r="I21" s="12">
        <f>G21-H21</f>
        <v/>
      </c>
    </row>
    <row r="22">
      <c r="B22" s="7" t="inlineStr">
        <is>
          <t>NC</t>
        </is>
      </c>
      <c r="C22" s="8" t="n"/>
      <c r="D22" s="8" t="n"/>
      <c r="E22" s="9" t="n">
        <v>0.405</v>
      </c>
      <c r="F22" s="10">
        <f>IF($F$3=0,0,C22/$F$3)</f>
        <v/>
      </c>
      <c r="G22" s="11">
        <f>F22*E22</f>
        <v/>
      </c>
      <c r="H22" s="11">
        <f>D22*E22</f>
        <v/>
      </c>
      <c r="I22" s="12">
        <f>G22-H22</f>
        <v/>
      </c>
    </row>
    <row r="23">
      <c r="B23" s="7" t="inlineStr">
        <is>
          <t>OH</t>
        </is>
      </c>
      <c r="C23" s="8" t="n"/>
      <c r="D23" s="8" t="n"/>
      <c r="E23" s="9" t="n">
        <v>0.47</v>
      </c>
      <c r="F23" s="10">
        <f>IF($F$3=0,0,C23/$F$3)</f>
        <v/>
      </c>
      <c r="G23" s="11">
        <f>F23*E23</f>
        <v/>
      </c>
      <c r="H23" s="11">
        <f>D23*E23</f>
        <v/>
      </c>
      <c r="I23" s="12">
        <f>G23-H23</f>
        <v/>
      </c>
    </row>
    <row r="24">
      <c r="B24" s="7" t="inlineStr">
        <is>
          <t>OK</t>
        </is>
      </c>
      <c r="C24" s="8" t="n"/>
      <c r="D24" s="8" t="n"/>
      <c r="E24" s="9" t="n">
        <v>0.19</v>
      </c>
      <c r="F24" s="10">
        <f>IF($F$3=0,0,C24/$F$3)</f>
        <v/>
      </c>
      <c r="G24" s="11">
        <f>F24*E24</f>
        <v/>
      </c>
      <c r="H24" s="11">
        <f>D24*E24</f>
        <v/>
      </c>
      <c r="I24" s="12">
        <f>G24-H24</f>
        <v/>
      </c>
    </row>
    <row r="25">
      <c r="B25" s="7" t="inlineStr">
        <is>
          <t>PA</t>
        </is>
      </c>
      <c r="C25" s="8" t="n"/>
      <c r="D25" s="8" t="n"/>
      <c r="E25" s="9" t="n">
        <v>0.785</v>
      </c>
      <c r="F25" s="10">
        <f>IF($F$3=0,0,C25/$F$3)</f>
        <v/>
      </c>
      <c r="G25" s="11">
        <f>F25*E25</f>
        <v/>
      </c>
      <c r="H25" s="11">
        <f>D25*E25</f>
        <v/>
      </c>
      <c r="I25" s="12">
        <f>G25-H25</f>
        <v/>
      </c>
    </row>
    <row r="26">
      <c r="B26" s="7" t="inlineStr">
        <is>
          <t>SC</t>
        </is>
      </c>
      <c r="C26" s="8" t="n"/>
      <c r="D26" s="8" t="n"/>
      <c r="E26" s="9" t="n">
        <v>0.26</v>
      </c>
      <c r="F26" s="10">
        <f>IF($F$3=0,0,C26/$F$3)</f>
        <v/>
      </c>
      <c r="G26" s="11">
        <f>F26*E26</f>
        <v/>
      </c>
      <c r="H26" s="11">
        <f>D26*E26</f>
        <v/>
      </c>
      <c r="I26" s="12">
        <f>G26-H26</f>
        <v/>
      </c>
    </row>
    <row r="27">
      <c r="B27" s="7" t="inlineStr">
        <is>
          <t>TN</t>
        </is>
      </c>
      <c r="C27" s="8" t="n"/>
      <c r="D27" s="8" t="n"/>
      <c r="E27" s="9" t="n">
        <v>0.27</v>
      </c>
      <c r="F27" s="10">
        <f>IF($F$3=0,0,C27/$F$3)</f>
        <v/>
      </c>
      <c r="G27" s="11">
        <f>F27*E27</f>
        <v/>
      </c>
      <c r="H27" s="11">
        <f>D27*E27</f>
        <v/>
      </c>
      <c r="I27" s="12">
        <f>G27-H27</f>
        <v/>
      </c>
    </row>
    <row r="28">
      <c r="B28" s="7" t="inlineStr">
        <is>
          <t>TX</t>
        </is>
      </c>
      <c r="C28" s="8" t="n"/>
      <c r="D28" s="8" t="n"/>
      <c r="E28" s="9" t="n">
        <v>0.2</v>
      </c>
      <c r="F28" s="10">
        <f>IF($F$3=0,0,C28/$F$3)</f>
        <v/>
      </c>
      <c r="G28" s="11">
        <f>F28*E28</f>
        <v/>
      </c>
      <c r="H28" s="11">
        <f>D28*E28</f>
        <v/>
      </c>
      <c r="I28" s="12">
        <f>G28-H28</f>
        <v/>
      </c>
    </row>
    <row r="29">
      <c r="B29" s="7" t="inlineStr">
        <is>
          <t>UT</t>
        </is>
      </c>
      <c r="C29" s="8" t="n"/>
      <c r="D29" s="8" t="n"/>
      <c r="E29" s="9" t="n">
        <v>0.365</v>
      </c>
      <c r="F29" s="10">
        <f>IF($F$3=0,0,C29/$F$3)</f>
        <v/>
      </c>
      <c r="G29" s="11">
        <f>F29*E29</f>
        <v/>
      </c>
      <c r="H29" s="11">
        <f>D29*E29</f>
        <v/>
      </c>
      <c r="I29" s="12">
        <f>G29-H29</f>
        <v/>
      </c>
    </row>
    <row r="30">
      <c r="B30" s="7" t="inlineStr">
        <is>
          <t>VA</t>
        </is>
      </c>
      <c r="C30" s="8" t="n"/>
      <c r="D30" s="8" t="n"/>
      <c r="E30" s="9" t="n">
        <v>0.302</v>
      </c>
      <c r="F30" s="10">
        <f>IF($F$3=0,0,C30/$F$3)</f>
        <v/>
      </c>
      <c r="G30" s="11">
        <f>F30*E30</f>
        <v/>
      </c>
      <c r="H30" s="11">
        <f>D30*E30</f>
        <v/>
      </c>
      <c r="I30" s="12">
        <f>G30-H30</f>
        <v/>
      </c>
    </row>
    <row r="31">
      <c r="B31" s="7" t="inlineStr">
        <is>
          <t>WV</t>
        </is>
      </c>
      <c r="C31" s="8" t="n"/>
      <c r="D31" s="8" t="n"/>
      <c r="E31" s="9" t="n">
        <v>0.372</v>
      </c>
      <c r="F31" s="10">
        <f>IF($F$3=0,0,C31/$F$3)</f>
        <v/>
      </c>
      <c r="G31" s="11">
        <f>F31*E31</f>
        <v/>
      </c>
      <c r="H31" s="11">
        <f>D31*E31</f>
        <v/>
      </c>
      <c r="I31" s="12">
        <f>G31-H31</f>
        <v/>
      </c>
    </row>
    <row r="32">
      <c r="B32" s="7" t="inlineStr">
        <is>
          <t>WI</t>
        </is>
      </c>
      <c r="C32" s="8" t="n"/>
      <c r="D32" s="8" t="n"/>
      <c r="E32" s="9" t="n">
        <v>0.329</v>
      </c>
      <c r="F32" s="10">
        <f>IF($F$3=0,0,C32/$F$3)</f>
        <v/>
      </c>
      <c r="G32" s="11">
        <f>F32*E32</f>
        <v/>
      </c>
      <c r="H32" s="11">
        <f>D32*E32</f>
        <v/>
      </c>
      <c r="I32" s="12">
        <f>G32-H32</f>
        <v/>
      </c>
    </row>
    <row r="33" ht="24" customHeight="1">
      <c r="B33" s="13" t="inlineStr">
        <is>
          <t>NET IFTA</t>
        </is>
      </c>
      <c r="C33" s="14" t="n"/>
      <c r="D33" s="14" t="n"/>
      <c r="E33" s="14" t="n"/>
      <c r="F33" s="14" t="n"/>
      <c r="G33" s="14" t="n"/>
      <c r="H33" s="14" t="n"/>
      <c r="I33" s="15">
        <f>SUM(I6:I32)</f>
        <v/>
      </c>
    </row>
    <row r="35">
      <c r="B35" s="3" t="inlineStr">
        <is>
          <t>Positive = you owe. Negative (red) = credit.</t>
        </is>
      </c>
    </row>
    <row r="37">
      <c r="B37" s="16" t="inlineStr">
        <is>
          <t>Want loads, fuel log that auto-fills IFTA, cost-per-mile &amp; a full dashboard?</t>
        </is>
      </c>
    </row>
    <row r="38">
      <c r="B38" s="17" t="inlineStr">
        <is>
          <t>Get the full Owner-Operator Trucking Tracker -&gt; rileycraig3.gumroad.com/l/bidxb</t>
        </is>
      </c>
    </row>
  </sheetData>
  <mergeCells count="6">
    <mergeCell ref="B3:D3"/>
    <mergeCell ref="B35:E35"/>
    <mergeCell ref="B1:H1"/>
    <mergeCell ref="B38:H38"/>
    <mergeCell ref="B2:H2"/>
    <mergeCell ref="B37:H3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2026-06-04T18:48:50Z</dcterms:created>
  <dcterms:modified xsi:type="dcterms:W3CDTF">2026-06-04T18:48:50Z</dcterms:modified>
</cp:coreProperties>
</file>